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9"/>
  <workbookPr/>
  <mc:AlternateContent xmlns:mc="http://schemas.openxmlformats.org/markup-compatibility/2006">
    <mc:Choice Requires="x15">
      <x15ac:absPath xmlns:x15ac="http://schemas.microsoft.com/office/spreadsheetml/2010/11/ac" url="\\ad\userprofiles\lon-documents\ribeirjo\Documents\0000- BACK UP DESKETOP\DESKTOP\IFRS9 2022\13-IMPLEMENTATION\4-EXCEL IDIOSYNCRATIC\"/>
    </mc:Choice>
  </mc:AlternateContent>
  <xr:revisionPtr revIDLastSave="0" documentId="13_ncr:1_{0785D055-C0D9-4DC0-8F5F-9D3FD11D7333}" xr6:coauthVersionLast="36" xr6:coauthVersionMax="36" xr10:uidLastSave="{00000000-0000-0000-0000-000000000000}"/>
  <bookViews>
    <workbookView xWindow="-120" yWindow="-120" windowWidth="20730" windowHeight="11160" xr2:uid="{D784923B-60EC-43EC-A163-07D5EF19B307}"/>
  </bookViews>
  <sheets>
    <sheet name="ORIGINAL" sheetId="1" r:id="rId1"/>
  </sheets>
  <definedNames>
    <definedName name="solver_adj" localSheetId="0" hidden="1">ORIGINAL!$H$4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ORIGINAL!$H$16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" l="1"/>
  <c r="D16" i="1"/>
  <c r="E7" i="1" l="1"/>
  <c r="F7" i="1" s="1"/>
  <c r="G7" i="1" s="1"/>
  <c r="E8" i="1"/>
  <c r="F8" i="1" s="1"/>
  <c r="G8" i="1" l="1"/>
  <c r="E14" i="1"/>
  <c r="F14" i="1" s="1"/>
  <c r="E13" i="1"/>
  <c r="F13" i="1" s="1"/>
  <c r="E12" i="1"/>
  <c r="F12" i="1" s="1"/>
  <c r="E11" i="1"/>
  <c r="F11" i="1" s="1"/>
  <c r="G11" i="1" s="1"/>
  <c r="E10" i="1"/>
  <c r="F10" i="1" s="1"/>
  <c r="E9" i="1"/>
  <c r="F9" i="1" s="1"/>
  <c r="G12" i="1" l="1"/>
  <c r="G13" i="1"/>
  <c r="G14" i="1"/>
  <c r="G9" i="1"/>
  <c r="G10" i="1"/>
  <c r="G16" i="1" l="1"/>
</calcChain>
</file>

<file path=xl/sharedStrings.xml><?xml version="1.0" encoding="utf-8"?>
<sst xmlns="http://schemas.openxmlformats.org/spreadsheetml/2006/main" count="16" uniqueCount="15">
  <si>
    <t>Rating Group</t>
  </si>
  <si>
    <t>PD at t=0</t>
  </si>
  <si>
    <r>
      <t>ln(PD</t>
    </r>
    <r>
      <rPr>
        <vertAlign val="subscript"/>
        <sz val="11"/>
        <color theme="1"/>
        <rFont val="Franklin Gothic Book"/>
        <family val="2"/>
        <scheme val="minor"/>
      </rPr>
      <t>t=0</t>
    </r>
    <r>
      <rPr>
        <sz val="11"/>
        <color theme="1"/>
        <rFont val="Franklin Gothic Book"/>
        <family val="2"/>
        <scheme val="minor"/>
      </rPr>
      <t>)</t>
    </r>
  </si>
  <si>
    <t>ln(PDt=1)=ln(PDt=0)*Alpha</t>
  </si>
  <si>
    <t>Alpha</t>
  </si>
  <si>
    <t>PD at t=1</t>
  </si>
  <si>
    <r>
      <t xml:space="preserve">1) </t>
    </r>
    <r>
      <rPr>
        <b/>
        <sz val="11"/>
        <color theme="1"/>
        <rFont val="Franklin Gothic Book"/>
        <family val="2"/>
        <scheme val="minor"/>
      </rPr>
      <t>D16</t>
    </r>
    <r>
      <rPr>
        <sz val="11"/>
        <color theme="1"/>
        <rFont val="Franklin Gothic Book"/>
        <family val="2"/>
        <scheme val="minor"/>
      </rPr>
      <t xml:space="preserve"> is the calculated Current PD</t>
    </r>
  </si>
  <si>
    <r>
      <t xml:space="preserve">2) </t>
    </r>
    <r>
      <rPr>
        <b/>
        <sz val="11"/>
        <color theme="1"/>
        <rFont val="Franklin Gothic Book"/>
        <family val="2"/>
        <scheme val="minor"/>
      </rPr>
      <t>F16</t>
    </r>
    <r>
      <rPr>
        <sz val="11"/>
        <color theme="1"/>
        <rFont val="Franklin Gothic Book"/>
        <family val="2"/>
        <scheme val="minor"/>
      </rPr>
      <t xml:space="preserve"> is the Target TO 4% that I can change</t>
    </r>
  </si>
  <si>
    <t>1) Current PD</t>
  </si>
  <si>
    <t>2)Target PD</t>
  </si>
  <si>
    <t>Input</t>
  </si>
  <si>
    <t>Number
 Counterparties</t>
  </si>
  <si>
    <t xml:space="preserve">3) Objective Function </t>
  </si>
  <si>
    <t>Changing Variable</t>
  </si>
  <si>
    <t>3) Objective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</si>
</sst>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00000000"/>
    <numFmt numFmtId="165" formatCode="0.000%"/>
  </numFmts>
  <fonts count="5" x14ac:knownFonts="1"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vertAlign val="subscript"/>
      <sz val="11"/>
      <color theme="1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b/>
      <sz val="11"/>
      <color rgb="FFFF0000"/>
      <name val="Franklin Gothic Book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10" fontId="0" fillId="0" borderId="0" xfId="1" applyNumberFormat="1" applyFont="1"/>
    <xf numFmtId="164" fontId="0" fillId="0" borderId="0" xfId="0" applyNumberFormat="1"/>
    <xf numFmtId="0" fontId="3" fillId="2" borderId="0" xfId="0" applyFont="1" applyFill="1"/>
    <xf numFmtId="10" fontId="3" fillId="2" borderId="0" xfId="0" applyNumberFormat="1" applyFont="1" applyFill="1"/>
    <xf numFmtId="165" fontId="3" fillId="2" borderId="0" xfId="1" applyNumberFormat="1" applyFont="1" applyFill="1"/>
    <xf numFmtId="10" fontId="3" fillId="2" borderId="0" xfId="1" applyNumberFormat="1" applyFont="1" applyFill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0" xfId="0" applyFont="1" applyFill="1"/>
    <xf numFmtId="10" fontId="3" fillId="3" borderId="0" xfId="1" applyNumberFormat="1" applyFont="1" applyFill="1"/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609600</xdr:colOff>
      <xdr:row>1</xdr:row>
      <xdr:rowOff>47625</xdr:rowOff>
    </xdr:from>
    <xdr:to>
      <xdr:col>15</xdr:col>
      <xdr:colOff>467473</xdr:colOff>
      <xdr:row>27</xdr:row>
      <xdr:rowOff>143670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683B700-44D0-4DA8-8E1C-DB5F31A0B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82050" y="247650"/>
          <a:ext cx="5363323" cy="56967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ICBCS">
  <a:themeElements>
    <a:clrScheme name="ICBC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A8039"/>
      </a:accent1>
      <a:accent2>
        <a:srgbClr val="4D6B8D"/>
      </a:accent2>
      <a:accent3>
        <a:srgbClr val="73A19D"/>
      </a:accent3>
      <a:accent4>
        <a:srgbClr val="575756"/>
      </a:accent4>
      <a:accent5>
        <a:srgbClr val="CCAE75"/>
      </a:accent5>
      <a:accent6>
        <a:srgbClr val="6C849C"/>
      </a:accent6>
      <a:hlink>
        <a:srgbClr val="0563C1"/>
      </a:hlink>
      <a:folHlink>
        <a:srgbClr val="954F72"/>
      </a:folHlink>
    </a:clrScheme>
    <a:fontScheme name="ICBCS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>
    <a:extraClrScheme>
      <a:clrScheme name="Bullet text 1">
        <a:dk1>
          <a:srgbClr val="000000"/>
        </a:dk1>
        <a:lt1>
          <a:srgbClr val="FFFFFF"/>
        </a:lt1>
        <a:dk2>
          <a:srgbClr val="44546A"/>
        </a:dk2>
        <a:lt2>
          <a:srgbClr val="E7E6E6"/>
        </a:lt2>
        <a:accent1>
          <a:srgbClr val="A2C2BF"/>
        </a:accent1>
        <a:accent2>
          <a:srgbClr val="909090"/>
        </a:accent2>
        <a:accent3>
          <a:srgbClr val="D0BB9C"/>
        </a:accent3>
        <a:accent4>
          <a:srgbClr val="8E9DB0"/>
        </a:accent4>
        <a:accent5>
          <a:srgbClr val="C4DBDA"/>
        </a:accent5>
        <a:accent6>
          <a:srgbClr val="C6C6C6"/>
        </a:accent6>
        <a:hlink>
          <a:srgbClr val="0563C1"/>
        </a:hlink>
        <a:folHlink>
          <a:srgbClr val="954F72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Chart_1">
      <a:srgbClr val="AA8039"/>
    </a:custClr>
    <a:custClr name="Chart_2">
      <a:srgbClr val="4D6B8D"/>
    </a:custClr>
    <a:custClr name="Chart_3">
      <a:srgbClr val="73A19D"/>
    </a:custClr>
    <a:custClr name="Chart_4">
      <a:srgbClr val="575756"/>
    </a:custClr>
    <a:custClr name="Chart_5">
      <a:srgbClr val="CCAE75"/>
    </a:custClr>
    <a:custClr name="Chart_6">
      <a:srgbClr val="6C849C"/>
    </a:custClr>
    <a:custClr name="Chart_7">
      <a:srgbClr val="A2C2BF"/>
    </a:custClr>
    <a:custClr name="Chart_8">
      <a:srgbClr val="909090"/>
    </a:custClr>
    <a:custClr name="Chart_9">
      <a:srgbClr val="D0BB9C"/>
    </a:custClr>
    <a:custClr name="Chart_10">
      <a:srgbClr val="8E9DB0"/>
    </a:custClr>
    <a:custClr name="Chart_11">
      <a:srgbClr val="C4DBDA"/>
    </a:custClr>
    <a:custClr name="Chart_12">
      <a:srgbClr val="C6C6C6"/>
    </a:custClr>
    <a:custClr name="RAG_Catastrophic">
      <a:srgbClr val="000000"/>
    </a:custClr>
    <a:custClr name="RAG_High">
      <a:srgbClr val="9C1D1C"/>
    </a:custClr>
    <a:custClr name="RAG_Low">
      <a:srgbClr val="93C327"/>
    </a:custClr>
    <a:custClr name="RAG_Tolerable">
      <a:srgbClr val="E5B629"/>
    </a:custClr>
    <a:custClr name="RAG_Very Low">
      <a:srgbClr val="167D16"/>
    </a:custClr>
  </a:custClrLst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3D227-F2D3-4FFB-952D-25123247933E}">
  <dimension ref="B3:H22"/>
  <sheetViews>
    <sheetView tabSelected="1" zoomScaleNormal="100" workbookViewId="0">
      <selection activeCell="Q13" sqref="Q13"/>
    </sheetView>
  </sheetViews>
  <sheetFormatPr defaultRowHeight="15.75" x14ac:dyDescent="0.3"/>
  <cols>
    <col min="2" max="2" width="10.21875" bestFit="1" customWidth="1"/>
    <col min="3" max="3" width="13.109375" bestFit="1" customWidth="1"/>
    <col min="4" max="4" width="11.88671875" customWidth="1"/>
    <col min="6" max="6" width="20.44140625" bestFit="1" customWidth="1"/>
    <col min="8" max="8" width="13" customWidth="1"/>
    <col min="9" max="9" width="10.88671875" customWidth="1"/>
  </cols>
  <sheetData>
    <row r="3" spans="2:8" x14ac:dyDescent="0.3">
      <c r="H3" t="s">
        <v>13</v>
      </c>
    </row>
    <row r="4" spans="2:8" x14ac:dyDescent="0.3">
      <c r="G4" t="s">
        <v>4</v>
      </c>
      <c r="H4" s="3">
        <v>0.83415313466737795</v>
      </c>
    </row>
    <row r="5" spans="2:8" x14ac:dyDescent="0.3">
      <c r="C5" s="13" t="s">
        <v>10</v>
      </c>
      <c r="D5" s="13" t="s">
        <v>10</v>
      </c>
    </row>
    <row r="6" spans="2:8" ht="31.5" x14ac:dyDescent="0.35">
      <c r="B6" s="15" t="s">
        <v>0</v>
      </c>
      <c r="C6" s="14" t="s">
        <v>11</v>
      </c>
      <c r="D6" s="15" t="s">
        <v>1</v>
      </c>
      <c r="E6" t="s">
        <v>2</v>
      </c>
      <c r="F6" t="s">
        <v>3</v>
      </c>
      <c r="G6" t="s">
        <v>5</v>
      </c>
    </row>
    <row r="7" spans="2:8" x14ac:dyDescent="0.3">
      <c r="B7">
        <v>1</v>
      </c>
      <c r="C7" s="11">
        <v>10</v>
      </c>
      <c r="D7" s="12">
        <v>1E-4</v>
      </c>
      <c r="E7">
        <f>LN(D7)</f>
        <v>-9.2103403719761818</v>
      </c>
      <c r="F7" s="2">
        <f>E7*$H$4</f>
        <v>-7.6828342926374358</v>
      </c>
      <c r="G7" s="1">
        <f>EXP(F7)</f>
        <v>4.6066738054730444E-4</v>
      </c>
    </row>
    <row r="8" spans="2:8" x14ac:dyDescent="0.3">
      <c r="B8">
        <v>2</v>
      </c>
      <c r="C8" s="11">
        <v>14</v>
      </c>
      <c r="D8" s="12">
        <v>5.0000000000000001E-4</v>
      </c>
      <c r="E8">
        <f>LN(D8)</f>
        <v>-7.6009024595420822</v>
      </c>
      <c r="F8" s="2">
        <f>E8*$H$4</f>
        <v>-6.3403166129280111</v>
      </c>
      <c r="G8" s="1">
        <f t="shared" ref="G8:G14" si="0">EXP(F8)</f>
        <v>1.7637437243580355E-3</v>
      </c>
    </row>
    <row r="9" spans="2:8" x14ac:dyDescent="0.3">
      <c r="B9">
        <v>3</v>
      </c>
      <c r="C9" s="11">
        <v>18</v>
      </c>
      <c r="D9" s="12">
        <v>0.01</v>
      </c>
      <c r="E9">
        <f t="shared" ref="E9:E14" si="1">LN(D9)</f>
        <v>-4.6051701859880909</v>
      </c>
      <c r="F9" s="2">
        <f t="shared" ref="F9:F14" si="2">E9*$H$4</f>
        <v>-3.8414171463187179</v>
      </c>
      <c r="G9" s="1">
        <f t="shared" si="0"/>
        <v>2.146316333971543E-2</v>
      </c>
    </row>
    <row r="10" spans="2:8" x14ac:dyDescent="0.3">
      <c r="B10">
        <v>4</v>
      </c>
      <c r="C10" s="11">
        <v>24</v>
      </c>
      <c r="D10" s="12">
        <v>0.02</v>
      </c>
      <c r="E10">
        <f t="shared" si="1"/>
        <v>-3.912023005428146</v>
      </c>
      <c r="F10" s="2">
        <f t="shared" si="2"/>
        <v>-3.263226252868785</v>
      </c>
      <c r="G10" s="1">
        <f t="shared" si="0"/>
        <v>3.8264746910443397E-2</v>
      </c>
    </row>
    <row r="11" spans="2:8" x14ac:dyDescent="0.3">
      <c r="B11">
        <v>5</v>
      </c>
      <c r="C11" s="11">
        <v>13</v>
      </c>
      <c r="D11" s="12">
        <v>0.05</v>
      </c>
      <c r="E11">
        <f t="shared" si="1"/>
        <v>-2.9957322735539909</v>
      </c>
      <c r="F11" s="2">
        <f t="shared" si="2"/>
        <v>-2.4988994666092923</v>
      </c>
      <c r="G11" s="1">
        <f t="shared" si="0"/>
        <v>8.2175385633598858E-2</v>
      </c>
    </row>
    <row r="12" spans="2:8" x14ac:dyDescent="0.3">
      <c r="B12">
        <v>6</v>
      </c>
      <c r="C12" s="11">
        <v>5</v>
      </c>
      <c r="D12" s="12">
        <v>0.12</v>
      </c>
      <c r="E12">
        <f t="shared" si="1"/>
        <v>-2.120263536200091</v>
      </c>
      <c r="F12" s="2">
        <f t="shared" si="2"/>
        <v>-1.7686244750422455</v>
      </c>
      <c r="G12" s="1">
        <f t="shared" si="0"/>
        <v>0.17056744731745374</v>
      </c>
    </row>
    <row r="13" spans="2:8" x14ac:dyDescent="0.3">
      <c r="B13">
        <v>7</v>
      </c>
      <c r="C13" s="11">
        <v>2</v>
      </c>
      <c r="D13" s="12">
        <v>0.25</v>
      </c>
      <c r="E13">
        <f t="shared" si="1"/>
        <v>-1.3862943611198906</v>
      </c>
      <c r="F13" s="2">
        <f t="shared" si="2"/>
        <v>-1.1563817868998667</v>
      </c>
      <c r="G13" s="1">
        <f t="shared" si="0"/>
        <v>0.3146224951629249</v>
      </c>
    </row>
    <row r="14" spans="2:8" x14ac:dyDescent="0.3">
      <c r="B14">
        <v>8</v>
      </c>
      <c r="C14" s="11">
        <v>1</v>
      </c>
      <c r="D14" s="12">
        <v>0.4</v>
      </c>
      <c r="E14">
        <f t="shared" si="1"/>
        <v>-0.916290731874155</v>
      </c>
      <c r="F14" s="2">
        <f t="shared" si="2"/>
        <v>-0.76432678625949235</v>
      </c>
      <c r="G14" s="1">
        <f t="shared" si="0"/>
        <v>0.46564730564280055</v>
      </c>
    </row>
    <row r="15" spans="2:8" ht="31.5" x14ac:dyDescent="0.3">
      <c r="D15" s="8" t="s">
        <v>8</v>
      </c>
      <c r="E15" s="9"/>
      <c r="F15" s="10" t="s">
        <v>9</v>
      </c>
      <c r="H15" s="7" t="s">
        <v>14</v>
      </c>
    </row>
    <row r="16" spans="2:8" x14ac:dyDescent="0.3">
      <c r="D16" s="5">
        <f>SUMPRODUCT(C7:C14,D7:D14)/SUM(C7:C14)</f>
        <v>3.2390804597701148E-2</v>
      </c>
      <c r="F16" s="6">
        <v>0.04</v>
      </c>
      <c r="G16" s="1">
        <f>SUMPRODUCT(C7:C14,G7:G14)/SUM(C7:C14)</f>
        <v>4.9999994226490908E-2</v>
      </c>
      <c r="H16" s="4">
        <f>F16-G16</f>
        <v>-9.9999942264909075E-3</v>
      </c>
    </row>
    <row r="18" spans="6:6" x14ac:dyDescent="0.3">
      <c r="F18" t="s">
        <v>6</v>
      </c>
    </row>
    <row r="20" spans="6:6" x14ac:dyDescent="0.3">
      <c r="F20" t="s">
        <v>7</v>
      </c>
    </row>
    <row r="22" spans="6:6" x14ac:dyDescent="0.3">
      <c r="F22" t="s">
        <v>12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ORIGINAL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Ali, Zaid</dc:creator>
  <cp:lastModifiedBy>Ribeiro, Jorge</cp:lastModifiedBy>
  <dcterms:created xsi:type="dcterms:W3CDTF">2021-12-08T19:35:38Z</dcterms:created>
  <dcterms:modified xsi:type="dcterms:W3CDTF">2022-09-13T09:31:56Z</dcterms:modified>
</cp:coreProperties>
</file>